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1075" windowHeight="9975"/>
  </bookViews>
  <sheets>
    <sheet name="Sheet1" sheetId="5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4" i="5" l="1"/>
  <c r="E64" i="5"/>
  <c r="D64" i="5"/>
  <c r="B64" i="5"/>
  <c r="F22" i="5"/>
  <c r="E22" i="5"/>
  <c r="D22" i="5"/>
  <c r="C22" i="5"/>
  <c r="B22" i="5"/>
  <c r="F11" i="5"/>
  <c r="F24" i="5" s="1"/>
  <c r="F56" i="5" s="1"/>
  <c r="F58" i="5" s="1"/>
  <c r="E11" i="5"/>
  <c r="E24" i="5" s="1"/>
  <c r="E56" i="5" s="1"/>
  <c r="E58" i="5" s="1"/>
  <c r="D11" i="5"/>
  <c r="D24" i="5" s="1"/>
  <c r="D56" i="5" s="1"/>
  <c r="D58" i="5" s="1"/>
  <c r="C11" i="5"/>
  <c r="C24" i="5" s="1"/>
  <c r="C56" i="5" s="1"/>
  <c r="B11" i="5"/>
  <c r="B24" i="5" s="1"/>
  <c r="B56" i="5" s="1"/>
  <c r="B58" i="5" s="1"/>
</calcChain>
</file>

<file path=xl/sharedStrings.xml><?xml version="1.0" encoding="utf-8"?>
<sst xmlns="http://schemas.openxmlformats.org/spreadsheetml/2006/main" count="59" uniqueCount="58">
  <si>
    <t>Income Statement</t>
  </si>
  <si>
    <t>Revenues from land sales</t>
  </si>
  <si>
    <t>Revenues from rented properties</t>
  </si>
  <si>
    <t>Revenues from rendered services:</t>
  </si>
  <si>
    <t xml:space="preserve">          Broadband Network revenues</t>
  </si>
  <si>
    <t>Revenues from hospitality</t>
  </si>
  <si>
    <t>Cost of land sales</t>
  </si>
  <si>
    <t xml:space="preserve">          Property taxes</t>
  </si>
  <si>
    <t>Cost of rendered services:</t>
  </si>
  <si>
    <t xml:space="preserve">          Broadbank Network cost of services rendered</t>
  </si>
  <si>
    <t>Cost of hospitality</t>
  </si>
  <si>
    <t>Gain on sale and disposal of investment properties</t>
  </si>
  <si>
    <t>Net revenues from operations</t>
  </si>
  <si>
    <t>Share Result of associates and joint ventures</t>
  </si>
  <si>
    <t>General and administrative expenses:</t>
  </si>
  <si>
    <t xml:space="preserve">          Salaries, benefits, and related charges</t>
  </si>
  <si>
    <t xml:space="preserve">          BoD remuneration</t>
  </si>
  <si>
    <t xml:space="preserve">          Administrative expenses</t>
  </si>
  <si>
    <t>Write-off of receivables</t>
  </si>
  <si>
    <t>Loss on rescheduled receivables</t>
  </si>
  <si>
    <t>Provision for impairment</t>
  </si>
  <si>
    <t>Other income</t>
  </si>
  <si>
    <t>Interest income</t>
  </si>
  <si>
    <t xml:space="preserve">          Interest income from receivables</t>
  </si>
  <si>
    <t xml:space="preserve">          Interest income from banks</t>
  </si>
  <si>
    <t xml:space="preserve">          Interest income from asset-backed securities</t>
  </si>
  <si>
    <t>Attributable to:</t>
  </si>
  <si>
    <t>Total revenues</t>
  </si>
  <si>
    <t>Total cost of revenues</t>
  </si>
  <si>
    <t>Income tax (expense)/benefit</t>
  </si>
  <si>
    <t xml:space="preserve">          Termination indemnities</t>
  </si>
  <si>
    <t>Profit/(Loss) for the year</t>
  </si>
  <si>
    <t xml:space="preserve">          Services rendered to customers</t>
  </si>
  <si>
    <t xml:space="preserve">          Cost of services rendered to customers</t>
  </si>
  <si>
    <t>Loss on cancellation of previously recognized sales, net</t>
  </si>
  <si>
    <t xml:space="preserve">          Taxes, fees and stamps</t>
  </si>
  <si>
    <t>Selling expenses</t>
  </si>
  <si>
    <t>Depreciation of property and equipment</t>
  </si>
  <si>
    <t>Write-back on/(provision) for impairment of property and equipment</t>
  </si>
  <si>
    <t>Discount from early settlement of bank loans</t>
  </si>
  <si>
    <t xml:space="preserve">          Utilities, office, maintenance and other similar expenses</t>
  </si>
  <si>
    <t xml:space="preserve">          Professional services</t>
  </si>
  <si>
    <t xml:space="preserve">          Donations and contributions</t>
  </si>
  <si>
    <t xml:space="preserve">          Promotion and advertising</t>
  </si>
  <si>
    <t xml:space="preserve">          Other expenses</t>
  </si>
  <si>
    <t xml:space="preserve">          Travel and accommodation</t>
  </si>
  <si>
    <t>Write-off of payables</t>
  </si>
  <si>
    <t>Basic/diluted loss per share</t>
  </si>
  <si>
    <t>Equity owners of the Group</t>
  </si>
  <si>
    <t>Depreciation of and charges on rented properties:</t>
  </si>
  <si>
    <t xml:space="preserve">          Depreciation expense</t>
  </si>
  <si>
    <t xml:space="preserve">          Maintenance, manpower and other</t>
  </si>
  <si>
    <t>Write-back of provision (provision) for contingencies</t>
  </si>
  <si>
    <t>Other expense</t>
  </si>
  <si>
    <t xml:space="preserve">          Interest income from financial assets at amortized cost</t>
  </si>
  <si>
    <t>Bank commissions and charges</t>
  </si>
  <si>
    <t>Gain (loss) on exchange, net</t>
  </si>
  <si>
    <t>(Loss)/Profit before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</si>
</sst>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00_);[Red]\(#,##0.0000\)"/>
    <numFmt numFmtId="166" formatCode="#,##0.000_);[Red]\(#,##0.000\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abic Transparent"/>
      <charset val="17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8" fillId="0" borderId="0" applyNumberFormat="0">
      <alignment horizontal="right"/>
    </xf>
    <xf numFmtId="0" fontId="7" fillId="0" borderId="0"/>
  </cellStyleXfs>
  <cellXfs count="15">
    <xf numFmtId="0" fontId="0" fillId="0" borderId="0" xfId="0"/>
    <xf numFmtId="0" fontId="2" fillId="0" borderId="0" xfId="2" applyFont="1"/>
    <xf numFmtId="0" fontId="3" fillId="0" borderId="0" xfId="2" applyFont="1"/>
    <xf numFmtId="41" fontId="3" fillId="0" borderId="0" xfId="2" applyNumberFormat="1" applyFont="1"/>
    <xf numFmtId="0" fontId="4" fillId="0" borderId="0" xfId="2" applyFont="1"/>
    <xf numFmtId="38" fontId="3" fillId="0" borderId="0" xfId="2" applyNumberFormat="1" applyFont="1"/>
    <xf numFmtId="38" fontId="5" fillId="0" borderId="0" xfId="2" applyNumberFormat="1" applyFont="1"/>
    <xf numFmtId="38" fontId="3" fillId="0" borderId="0" xfId="2" applyNumberFormat="1" applyFont="1" applyFill="1"/>
    <xf numFmtId="164" fontId="3" fillId="0" borderId="0" xfId="1" applyNumberFormat="1" applyFont="1" applyFill="1"/>
    <xf numFmtId="38" fontId="2" fillId="0" borderId="0" xfId="2" applyNumberFormat="1" applyFont="1"/>
    <xf numFmtId="165" fontId="2" fillId="0" borderId="0" xfId="2" applyNumberFormat="1" applyFont="1"/>
    <xf numFmtId="40" fontId="2" fillId="0" borderId="0" xfId="2" applyNumberFormat="1" applyFont="1"/>
    <xf numFmtId="38" fontId="5" fillId="0" borderId="0" xfId="2" applyNumberFormat="1" applyFont="1" applyFill="1"/>
    <xf numFmtId="38" fontId="2" fillId="0" borderId="0" xfId="2" applyNumberFormat="1" applyFont="1" applyFill="1"/>
    <xf numFmtId="166" fontId="2" fillId="0" borderId="0" xfId="2" applyNumberFormat="1" applyFont="1"/>
  </cellXfs>
  <cellStyles count="6">
    <cellStyle name="Comma" xfId="1" builtinId="3"/>
    <cellStyle name="Comma 2" xfId="3"/>
    <cellStyle name="MS_Arabic" xfId="4"/>
    <cellStyle name="Normal" xfId="0" builtinId="0"/>
    <cellStyle name="Normal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abSelected="1" zoomScaleNormal="100" workbookViewId="0">
      <selection activeCell="A56" sqref="A56"/>
    </sheetView>
  </sheetViews>
  <sheetFormatPr defaultRowHeight="15" x14ac:dyDescent="0.25"/>
  <cols>
    <col min="1" max="1" width="73.42578125" style="2" bestFit="1" customWidth="1"/>
    <col min="2" max="6" width="15.7109375" style="2" customWidth="1"/>
    <col min="7" max="16384" width="9.140625" style="2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B2" s="2">
        <v>2022</v>
      </c>
      <c r="C2" s="2">
        <v>2021</v>
      </c>
      <c r="D2" s="2">
        <v>2020</v>
      </c>
      <c r="E2" s="2">
        <v>2019</v>
      </c>
      <c r="F2" s="2">
        <v>2018</v>
      </c>
    </row>
    <row r="3" spans="1:6" ht="12.75" customHeight="1" x14ac:dyDescent="0.25"/>
    <row r="4" spans="1:6" ht="12.75" customHeight="1" x14ac:dyDescent="0.25"/>
    <row r="5" spans="1:6" x14ac:dyDescent="0.25">
      <c r="A5" s="2" t="s">
        <v>1</v>
      </c>
      <c r="B5" s="3">
        <v>29598477</v>
      </c>
      <c r="C5" s="3">
        <v>85209200</v>
      </c>
      <c r="D5" s="3">
        <v>381947100</v>
      </c>
      <c r="E5" s="3">
        <v>234450600</v>
      </c>
      <c r="F5" s="3">
        <v>1274550</v>
      </c>
    </row>
    <row r="6" spans="1:6" x14ac:dyDescent="0.25">
      <c r="A6" s="2" t="s">
        <v>2</v>
      </c>
      <c r="B6" s="3">
        <v>31427727</v>
      </c>
      <c r="C6" s="3">
        <v>21234297</v>
      </c>
      <c r="D6" s="3">
        <v>22810858</v>
      </c>
      <c r="E6" s="3">
        <v>53215936</v>
      </c>
      <c r="F6" s="3">
        <v>56855415</v>
      </c>
    </row>
    <row r="7" spans="1:6" x14ac:dyDescent="0.25">
      <c r="A7" s="4" t="s">
        <v>3</v>
      </c>
      <c r="B7" s="4"/>
      <c r="C7" s="4"/>
      <c r="D7" s="4"/>
      <c r="E7" s="4"/>
      <c r="F7" s="3"/>
    </row>
    <row r="8" spans="1:6" x14ac:dyDescent="0.25">
      <c r="A8" s="2" t="s">
        <v>32</v>
      </c>
      <c r="B8" s="3">
        <v>4600245</v>
      </c>
      <c r="C8" s="3">
        <v>4055761</v>
      </c>
      <c r="D8" s="3">
        <v>3029696</v>
      </c>
      <c r="E8" s="3">
        <v>2602603</v>
      </c>
      <c r="F8" s="3">
        <v>3033775</v>
      </c>
    </row>
    <row r="9" spans="1:6" x14ac:dyDescent="0.25">
      <c r="A9" s="2" t="s">
        <v>4</v>
      </c>
      <c r="B9" s="3">
        <v>3837661</v>
      </c>
      <c r="C9" s="3">
        <v>4349327</v>
      </c>
      <c r="D9" s="3">
        <v>4413606</v>
      </c>
      <c r="E9" s="3">
        <v>5121403</v>
      </c>
      <c r="F9" s="3">
        <v>5064021</v>
      </c>
    </row>
    <row r="10" spans="1:6" x14ac:dyDescent="0.25">
      <c r="A10" s="2" t="s">
        <v>5</v>
      </c>
      <c r="B10" s="3"/>
      <c r="C10" s="3">
        <v>0</v>
      </c>
      <c r="D10" s="3">
        <v>0</v>
      </c>
      <c r="E10" s="3">
        <v>13709</v>
      </c>
      <c r="F10" s="3">
        <v>8656</v>
      </c>
    </row>
    <row r="11" spans="1:6" x14ac:dyDescent="0.25">
      <c r="A11" s="2" t="s">
        <v>27</v>
      </c>
      <c r="B11" s="3">
        <f t="shared" ref="B11:F11" si="0">SUM(B5:B10)</f>
        <v>69464110</v>
      </c>
      <c r="C11" s="3">
        <f t="shared" si="0"/>
        <v>114848585</v>
      </c>
      <c r="D11" s="3">
        <f t="shared" si="0"/>
        <v>412201260</v>
      </c>
      <c r="E11" s="3">
        <f t="shared" si="0"/>
        <v>295404251</v>
      </c>
      <c r="F11" s="3">
        <f t="shared" si="0"/>
        <v>66236417</v>
      </c>
    </row>
    <row r="12" spans="1:6" x14ac:dyDescent="0.25">
      <c r="A12" s="2" t="s">
        <v>6</v>
      </c>
      <c r="B12" s="5">
        <v>-11502400</v>
      </c>
      <c r="C12" s="5">
        <v>-41247703</v>
      </c>
      <c r="D12" s="5">
        <v>-214422610</v>
      </c>
      <c r="E12" s="5">
        <v>-126493314</v>
      </c>
      <c r="F12" s="5">
        <v>-726020</v>
      </c>
    </row>
    <row r="13" spans="1:6" x14ac:dyDescent="0.25">
      <c r="A13" s="4" t="s">
        <v>49</v>
      </c>
      <c r="B13" s="4"/>
      <c r="C13" s="4"/>
      <c r="D13" s="4"/>
      <c r="E13" s="4"/>
      <c r="F13" s="4"/>
    </row>
    <row r="14" spans="1:6" x14ac:dyDescent="0.25">
      <c r="A14" s="2" t="s">
        <v>50</v>
      </c>
      <c r="B14" s="5">
        <v>-15088966</v>
      </c>
      <c r="C14" s="5">
        <v>-14147780</v>
      </c>
      <c r="D14" s="5">
        <v>-13578497</v>
      </c>
      <c r="E14" s="5">
        <v>-13795194</v>
      </c>
      <c r="F14" s="5">
        <v>-13754904</v>
      </c>
    </row>
    <row r="15" spans="1:6" x14ac:dyDescent="0.25">
      <c r="A15" s="2" t="s">
        <v>7</v>
      </c>
      <c r="B15" s="5">
        <v>-246659</v>
      </c>
      <c r="C15" s="5">
        <v>-390719</v>
      </c>
      <c r="D15" s="5">
        <v>-675331</v>
      </c>
      <c r="E15" s="5">
        <v>-1242706</v>
      </c>
      <c r="F15" s="5">
        <v>-1316728</v>
      </c>
    </row>
    <row r="16" spans="1:6" x14ac:dyDescent="0.25">
      <c r="A16" s="2" t="s">
        <v>51</v>
      </c>
      <c r="B16" s="5">
        <v>-27277946</v>
      </c>
      <c r="C16" s="5">
        <v>-23142121</v>
      </c>
      <c r="D16" s="5">
        <v>-12480610</v>
      </c>
      <c r="E16" s="5">
        <v>-5163115</v>
      </c>
      <c r="F16" s="5">
        <v>-8144755</v>
      </c>
    </row>
    <row r="17" spans="1:6" x14ac:dyDescent="0.25">
      <c r="A17" s="4" t="s">
        <v>8</v>
      </c>
      <c r="B17" s="4"/>
      <c r="C17" s="4"/>
      <c r="D17" s="4"/>
      <c r="E17" s="4"/>
      <c r="F17" s="4"/>
    </row>
    <row r="18" spans="1:6" x14ac:dyDescent="0.25">
      <c r="A18" s="2" t="s">
        <v>33</v>
      </c>
      <c r="B18" s="5">
        <v>-11824819</v>
      </c>
      <c r="C18" s="5">
        <v>-4572996</v>
      </c>
      <c r="D18" s="5">
        <v>-4179196</v>
      </c>
      <c r="E18" s="5">
        <v>-2137466</v>
      </c>
      <c r="F18" s="5">
        <v>-825093</v>
      </c>
    </row>
    <row r="19" spans="1:6" x14ac:dyDescent="0.25">
      <c r="A19" s="2" t="s">
        <v>9</v>
      </c>
      <c r="B19" s="5">
        <v>-5866817</v>
      </c>
      <c r="C19" s="5">
        <v>-4425112</v>
      </c>
      <c r="D19" s="5">
        <v>-4453328</v>
      </c>
      <c r="E19" s="5">
        <v>-4017046</v>
      </c>
      <c r="F19" s="5">
        <v>-4345967</v>
      </c>
    </row>
    <row r="20" spans="1:6" x14ac:dyDescent="0.25">
      <c r="A20" s="2" t="s">
        <v>10</v>
      </c>
      <c r="B20" s="8">
        <v>0</v>
      </c>
      <c r="C20" s="8">
        <v>0</v>
      </c>
      <c r="D20" s="8">
        <v>0</v>
      </c>
      <c r="E20" s="5">
        <v>-6866</v>
      </c>
      <c r="F20" s="5">
        <v>-44038</v>
      </c>
    </row>
    <row r="21" spans="1:6" x14ac:dyDescent="0.25">
      <c r="A21" s="2" t="s">
        <v>34</v>
      </c>
      <c r="B21" s="8">
        <v>0</v>
      </c>
      <c r="C21" s="8">
        <v>0</v>
      </c>
      <c r="D21" s="5">
        <v>-24302353</v>
      </c>
      <c r="E21" s="8">
        <v>0</v>
      </c>
      <c r="F21" s="5"/>
    </row>
    <row r="22" spans="1:6" x14ac:dyDescent="0.25">
      <c r="A22" s="2" t="s">
        <v>28</v>
      </c>
      <c r="B22" s="5">
        <f>SUM(B12:B21)</f>
        <v>-71807607</v>
      </c>
      <c r="C22" s="5">
        <f>SUM(C12:C21)</f>
        <v>-87926431</v>
      </c>
      <c r="D22" s="5">
        <f>SUM(D12:D21)</f>
        <v>-274091925</v>
      </c>
      <c r="E22" s="5">
        <f t="shared" ref="E22:F22" si="1">SUM(E12:E21)</f>
        <v>-152855707</v>
      </c>
      <c r="F22" s="5">
        <f t="shared" si="1"/>
        <v>-29157505</v>
      </c>
    </row>
    <row r="23" spans="1:6" x14ac:dyDescent="0.25">
      <c r="A23" s="2" t="s">
        <v>11</v>
      </c>
      <c r="B23" s="6">
        <v>1025941</v>
      </c>
      <c r="C23" s="6">
        <v>441764</v>
      </c>
      <c r="D23" s="6">
        <v>4694767</v>
      </c>
      <c r="E23" s="6">
        <v>3803963</v>
      </c>
      <c r="F23" s="6">
        <v>287141</v>
      </c>
    </row>
    <row r="24" spans="1:6" x14ac:dyDescent="0.25">
      <c r="A24" s="2" t="s">
        <v>12</v>
      </c>
      <c r="B24" s="5">
        <f>B11+B22+B21+B23</f>
        <v>-1317556</v>
      </c>
      <c r="C24" s="5">
        <f>C11+C22+C21+C23</f>
        <v>27363918</v>
      </c>
      <c r="D24" s="5">
        <f>D11+D22+D23</f>
        <v>142804102</v>
      </c>
      <c r="E24" s="5">
        <f>E11+E22+E23</f>
        <v>146352507</v>
      </c>
      <c r="F24" s="5">
        <f t="shared" ref="F24" si="2">F11+F22+F23</f>
        <v>37366053</v>
      </c>
    </row>
    <row r="25" spans="1:6" x14ac:dyDescent="0.25">
      <c r="A25" s="2" t="s">
        <v>13</v>
      </c>
      <c r="B25" s="5">
        <v>7751588</v>
      </c>
      <c r="C25" s="5">
        <v>17968736</v>
      </c>
      <c r="D25" s="5">
        <v>-31881676</v>
      </c>
      <c r="E25" s="5">
        <v>-14585364</v>
      </c>
      <c r="F25" s="5">
        <v>-11825909</v>
      </c>
    </row>
    <row r="26" spans="1:6" x14ac:dyDescent="0.25">
      <c r="A26" s="4" t="s">
        <v>14</v>
      </c>
      <c r="B26" s="4"/>
      <c r="C26" s="4"/>
      <c r="D26" s="4"/>
      <c r="E26" s="4"/>
      <c r="F26" s="4"/>
    </row>
    <row r="27" spans="1:6" x14ac:dyDescent="0.25">
      <c r="A27" s="2" t="s">
        <v>15</v>
      </c>
      <c r="B27" s="5">
        <v>-25257125</v>
      </c>
      <c r="C27" s="5">
        <v>-21307259</v>
      </c>
      <c r="D27" s="5">
        <v>-18408291</v>
      </c>
      <c r="E27" s="5">
        <v>-18341908</v>
      </c>
      <c r="F27" s="5">
        <v>-17666993</v>
      </c>
    </row>
    <row r="28" spans="1:6" x14ac:dyDescent="0.25">
      <c r="A28" s="2" t="s">
        <v>40</v>
      </c>
      <c r="B28" s="5">
        <v>-7390028</v>
      </c>
      <c r="C28" s="5">
        <v>-3795340</v>
      </c>
      <c r="D28" s="5">
        <v>-2456739</v>
      </c>
      <c r="E28" s="8"/>
      <c r="F28" s="8"/>
    </row>
    <row r="29" spans="1:6" x14ac:dyDescent="0.25">
      <c r="A29" s="2" t="s">
        <v>30</v>
      </c>
      <c r="B29" s="5">
        <v>-2751452</v>
      </c>
      <c r="C29" s="5">
        <v>-3552929</v>
      </c>
      <c r="D29" s="5">
        <v>-468574</v>
      </c>
      <c r="E29" s="5">
        <v>-107000</v>
      </c>
      <c r="F29" s="5">
        <v>-7622232</v>
      </c>
    </row>
    <row r="30" spans="1:6" x14ac:dyDescent="0.25">
      <c r="A30" s="2" t="s">
        <v>35</v>
      </c>
      <c r="B30" s="5">
        <v>-1872669</v>
      </c>
      <c r="C30" s="5">
        <v>-520529</v>
      </c>
      <c r="D30" s="5">
        <v>-1312695</v>
      </c>
      <c r="E30" s="5">
        <v>-795756</v>
      </c>
      <c r="F30" s="5">
        <v>-648582</v>
      </c>
    </row>
    <row r="31" spans="1:6" x14ac:dyDescent="0.25">
      <c r="A31" s="2" t="s">
        <v>41</v>
      </c>
      <c r="B31" s="5">
        <v>-1864799</v>
      </c>
      <c r="C31" s="5">
        <v>-1473100</v>
      </c>
      <c r="D31" s="5">
        <v>-2083293</v>
      </c>
      <c r="E31" s="8"/>
      <c r="F31" s="8"/>
    </row>
    <row r="32" spans="1:6" x14ac:dyDescent="0.25">
      <c r="A32" s="2" t="s">
        <v>43</v>
      </c>
      <c r="B32" s="5">
        <v>-400472</v>
      </c>
      <c r="C32" s="5">
        <v>-165877</v>
      </c>
      <c r="D32" s="5">
        <v>-103470</v>
      </c>
      <c r="E32" s="8"/>
      <c r="F32" s="8"/>
    </row>
    <row r="33" spans="1:6" x14ac:dyDescent="0.25">
      <c r="A33" s="2" t="s">
        <v>42</v>
      </c>
      <c r="B33" s="5">
        <v>-358250</v>
      </c>
      <c r="C33" s="5">
        <v>-848578</v>
      </c>
      <c r="D33" s="5">
        <v>-1575000</v>
      </c>
      <c r="E33" s="8"/>
      <c r="F33" s="8"/>
    </row>
    <row r="34" spans="1:6" x14ac:dyDescent="0.25">
      <c r="A34" s="2" t="s">
        <v>16</v>
      </c>
      <c r="B34" s="5">
        <v>-165000</v>
      </c>
      <c r="C34" s="5">
        <v>-157500</v>
      </c>
      <c r="D34" s="5">
        <v>-165000</v>
      </c>
      <c r="E34" s="5">
        <v>-180000</v>
      </c>
      <c r="F34" s="5">
        <v>-240000</v>
      </c>
    </row>
    <row r="35" spans="1:6" x14ac:dyDescent="0.25">
      <c r="A35" s="2" t="s">
        <v>45</v>
      </c>
      <c r="B35" s="5">
        <v>-30723</v>
      </c>
      <c r="C35" s="5">
        <v>-39248</v>
      </c>
      <c r="D35" s="5">
        <v>-51796</v>
      </c>
      <c r="E35" s="5"/>
      <c r="F35" s="5"/>
    </row>
    <row r="36" spans="1:6" x14ac:dyDescent="0.25">
      <c r="A36" s="2" t="s">
        <v>44</v>
      </c>
      <c r="B36" s="5">
        <v>-1699411</v>
      </c>
      <c r="C36" s="5">
        <v>-349444</v>
      </c>
      <c r="D36" s="5">
        <v>-158006</v>
      </c>
      <c r="E36" s="5"/>
      <c r="F36" s="5"/>
    </row>
    <row r="37" spans="1:6" x14ac:dyDescent="0.25">
      <c r="A37" s="2" t="s">
        <v>17</v>
      </c>
      <c r="B37" s="8">
        <v>0</v>
      </c>
      <c r="C37" s="8">
        <v>0</v>
      </c>
      <c r="D37" s="8">
        <v>0</v>
      </c>
      <c r="E37" s="5">
        <v>-4817926</v>
      </c>
      <c r="F37" s="5">
        <v>-5908346</v>
      </c>
    </row>
    <row r="38" spans="1:6" x14ac:dyDescent="0.25">
      <c r="A38" s="2" t="s">
        <v>36</v>
      </c>
      <c r="B38" s="5">
        <v>-127204</v>
      </c>
      <c r="C38" s="5">
        <v>-963139</v>
      </c>
      <c r="D38" s="5">
        <v>-4342118</v>
      </c>
      <c r="E38" s="5"/>
      <c r="F38" s="5"/>
    </row>
    <row r="39" spans="1:6" x14ac:dyDescent="0.25">
      <c r="A39" s="2" t="s">
        <v>37</v>
      </c>
      <c r="B39" s="5">
        <v>-2035364</v>
      </c>
      <c r="C39" s="5">
        <v>-2293101</v>
      </c>
      <c r="D39" s="5">
        <v>-2658304</v>
      </c>
      <c r="E39" s="5">
        <v>-2383491</v>
      </c>
      <c r="F39" s="5">
        <v>-2746180</v>
      </c>
    </row>
    <row r="40" spans="1:6" x14ac:dyDescent="0.25">
      <c r="A40" s="2" t="s">
        <v>20</v>
      </c>
      <c r="B40" s="8">
        <v>0</v>
      </c>
      <c r="C40" s="5">
        <v>-282050</v>
      </c>
      <c r="D40" s="5">
        <v>-31769286</v>
      </c>
      <c r="E40" s="5">
        <v>-18274755</v>
      </c>
      <c r="F40" s="5">
        <v>-35046987</v>
      </c>
    </row>
    <row r="41" spans="1:6" x14ac:dyDescent="0.25">
      <c r="A41" s="2" t="s">
        <v>19</v>
      </c>
      <c r="B41" s="8">
        <v>0</v>
      </c>
      <c r="C41" s="5">
        <v>-119898</v>
      </c>
      <c r="D41" s="5">
        <v>-167760</v>
      </c>
      <c r="E41" s="5">
        <v>-2872237</v>
      </c>
      <c r="F41" s="5">
        <v>-2213291</v>
      </c>
    </row>
    <row r="42" spans="1:6" x14ac:dyDescent="0.25">
      <c r="A42" s="2" t="s">
        <v>18</v>
      </c>
      <c r="B42" s="5">
        <v>-1054129</v>
      </c>
      <c r="C42" s="5">
        <v>-1670054</v>
      </c>
      <c r="D42" s="5">
        <v>-2186841</v>
      </c>
      <c r="E42" s="5">
        <v>-606254</v>
      </c>
      <c r="F42" s="5">
        <v>-33662497</v>
      </c>
    </row>
    <row r="43" spans="1:6" x14ac:dyDescent="0.25">
      <c r="A43" s="2" t="s">
        <v>46</v>
      </c>
      <c r="B43" s="8">
        <v>0</v>
      </c>
      <c r="C43" s="5">
        <v>3241785</v>
      </c>
      <c r="D43" s="5"/>
      <c r="E43" s="5"/>
      <c r="F43" s="5"/>
    </row>
    <row r="44" spans="1:6" x14ac:dyDescent="0.25">
      <c r="A44" s="2" t="s">
        <v>52</v>
      </c>
      <c r="B44" s="5">
        <v>2316800</v>
      </c>
      <c r="C44" s="5">
        <v>-10092</v>
      </c>
      <c r="D44" s="5">
        <v>-37913299</v>
      </c>
      <c r="E44" s="5">
        <v>-1235000</v>
      </c>
      <c r="F44" s="5">
        <v>-8556736</v>
      </c>
    </row>
    <row r="45" spans="1:6" x14ac:dyDescent="0.25">
      <c r="A45" s="2" t="s">
        <v>38</v>
      </c>
      <c r="B45" s="8">
        <v>0</v>
      </c>
      <c r="C45" s="8">
        <v>0</v>
      </c>
      <c r="D45" s="8">
        <v>0</v>
      </c>
      <c r="E45" s="5">
        <v>7885</v>
      </c>
      <c r="F45" s="5">
        <v>1594</v>
      </c>
    </row>
    <row r="46" spans="1:6" x14ac:dyDescent="0.25">
      <c r="A46" s="2" t="s">
        <v>53</v>
      </c>
      <c r="B46" s="5">
        <v>-581834</v>
      </c>
      <c r="C46" s="5">
        <v>-581279</v>
      </c>
      <c r="D46" s="5">
        <v>-2120686</v>
      </c>
      <c r="E46" s="5">
        <v>-1043359</v>
      </c>
      <c r="F46" s="5">
        <v>-2436846</v>
      </c>
    </row>
    <row r="47" spans="1:6" x14ac:dyDescent="0.25">
      <c r="A47" s="2" t="s">
        <v>21</v>
      </c>
      <c r="B47" s="5">
        <v>2262299</v>
      </c>
      <c r="C47" s="5">
        <v>10865126</v>
      </c>
      <c r="D47" s="5">
        <v>146402</v>
      </c>
      <c r="E47" s="5">
        <v>3001472</v>
      </c>
      <c r="F47" s="5">
        <v>332902</v>
      </c>
    </row>
    <row r="48" spans="1:6" x14ac:dyDescent="0.25">
      <c r="A48" s="2" t="s">
        <v>39</v>
      </c>
      <c r="B48" s="8">
        <v>0</v>
      </c>
      <c r="C48" s="8">
        <v>0</v>
      </c>
      <c r="D48" s="5">
        <v>8782041</v>
      </c>
      <c r="E48" s="5">
        <v>7425000</v>
      </c>
      <c r="F48" s="8">
        <v>0</v>
      </c>
    </row>
    <row r="49" spans="1:6" s="4" customFormat="1" x14ac:dyDescent="0.25">
      <c r="A49" s="4" t="s">
        <v>22</v>
      </c>
      <c r="B49" s="8"/>
    </row>
    <row r="50" spans="1:6" x14ac:dyDescent="0.25">
      <c r="A50" s="2" t="s">
        <v>23</v>
      </c>
      <c r="B50" s="8">
        <v>0</v>
      </c>
      <c r="C50" s="5">
        <v>885443</v>
      </c>
      <c r="D50" s="5">
        <v>61979</v>
      </c>
      <c r="E50" s="5">
        <v>102695</v>
      </c>
      <c r="F50" s="5">
        <v>5096688</v>
      </c>
    </row>
    <row r="51" spans="1:6" x14ac:dyDescent="0.25">
      <c r="A51" s="2" t="s">
        <v>24</v>
      </c>
      <c r="B51" s="5">
        <v>283205</v>
      </c>
      <c r="C51" s="5">
        <v>17850</v>
      </c>
      <c r="D51" s="5">
        <v>31380</v>
      </c>
      <c r="E51" s="5">
        <v>675763</v>
      </c>
      <c r="F51" s="5">
        <v>686010</v>
      </c>
    </row>
    <row r="52" spans="1:6" x14ac:dyDescent="0.25">
      <c r="A52" s="2" t="s">
        <v>54</v>
      </c>
      <c r="B52" s="5">
        <v>144123</v>
      </c>
      <c r="C52" s="8">
        <v>0</v>
      </c>
      <c r="D52" s="8">
        <v>0</v>
      </c>
      <c r="E52" s="8">
        <v>0</v>
      </c>
      <c r="F52" s="8">
        <v>0</v>
      </c>
    </row>
    <row r="53" spans="1:6" x14ac:dyDescent="0.25">
      <c r="A53" s="2" t="s">
        <v>25</v>
      </c>
      <c r="B53" s="8">
        <v>0</v>
      </c>
      <c r="C53" s="8">
        <v>0</v>
      </c>
      <c r="D53" s="5">
        <v>320614</v>
      </c>
      <c r="E53" s="5">
        <v>713903</v>
      </c>
      <c r="F53" s="5">
        <v>1397184</v>
      </c>
    </row>
    <row r="54" spans="1:6" x14ac:dyDescent="0.25">
      <c r="A54" s="2" t="s">
        <v>55</v>
      </c>
      <c r="B54" s="5">
        <v>-465295</v>
      </c>
      <c r="C54" s="5">
        <v>-951319</v>
      </c>
      <c r="D54" s="5">
        <v>-3491541</v>
      </c>
      <c r="E54" s="7">
        <v>-27403585</v>
      </c>
      <c r="F54" s="5">
        <v>-33725167</v>
      </c>
    </row>
    <row r="55" spans="1:6" x14ac:dyDescent="0.25">
      <c r="A55" s="2" t="s">
        <v>56</v>
      </c>
      <c r="B55" s="6">
        <v>29517726</v>
      </c>
      <c r="C55" s="6">
        <v>-23710753</v>
      </c>
      <c r="D55" s="6">
        <v>-22036685</v>
      </c>
      <c r="E55" s="6">
        <v>-11774</v>
      </c>
      <c r="F55" s="6">
        <v>-80067</v>
      </c>
    </row>
    <row r="56" spans="1:6" x14ac:dyDescent="0.25">
      <c r="A56" s="2" t="s">
        <v>57</v>
      </c>
      <c r="B56" s="5">
        <f>SUM(B24:B55)</f>
        <v>-5095570</v>
      </c>
      <c r="C56" s="5">
        <f>SUM(C24:C55)</f>
        <v>-2448631</v>
      </c>
      <c r="D56" s="5">
        <f>SUM(D24:D55)</f>
        <v>-13204542</v>
      </c>
      <c r="E56" s="7">
        <f>SUM(E24:E55)</f>
        <v>65620816</v>
      </c>
      <c r="F56" s="5">
        <f>SUM(F24:F55)</f>
        <v>-117499402</v>
      </c>
    </row>
    <row r="57" spans="1:6" x14ac:dyDescent="0.25">
      <c r="A57" s="2" t="s">
        <v>29</v>
      </c>
      <c r="B57" s="6">
        <v>-69640</v>
      </c>
      <c r="C57" s="6">
        <v>-1834797</v>
      </c>
      <c r="D57" s="6">
        <v>-2705416</v>
      </c>
      <c r="E57" s="12">
        <v>-16653061</v>
      </c>
      <c r="F57" s="6">
        <v>1809977</v>
      </c>
    </row>
    <row r="58" spans="1:6" x14ac:dyDescent="0.25">
      <c r="A58" s="1" t="s">
        <v>31</v>
      </c>
      <c r="B58" s="9">
        <f>SUM(B56:B57)</f>
        <v>-5165210</v>
      </c>
      <c r="C58" s="9">
        <v>-4283427</v>
      </c>
      <c r="D58" s="9">
        <f>SUM(D56:D57)</f>
        <v>-15909958</v>
      </c>
      <c r="E58" s="13">
        <f>SUM(E56:E57)</f>
        <v>48967755</v>
      </c>
      <c r="F58" s="9">
        <f>SUM(F56:F57)</f>
        <v>-115689425</v>
      </c>
    </row>
    <row r="59" spans="1:6" x14ac:dyDescent="0.25">
      <c r="A59" s="1" t="s">
        <v>47</v>
      </c>
      <c r="B59" s="14">
        <v>-3.2000000000000001E-2</v>
      </c>
      <c r="C59" s="14">
        <v>-2.7E-2</v>
      </c>
      <c r="D59" s="14">
        <v>-9.7000000000000003E-2</v>
      </c>
      <c r="E59" s="11">
        <v>0.3</v>
      </c>
      <c r="F59" s="11">
        <v>-0.7</v>
      </c>
    </row>
    <row r="61" spans="1:6" x14ac:dyDescent="0.25">
      <c r="A61" s="2" t="s">
        <v>26</v>
      </c>
    </row>
    <row r="62" spans="1:6" s="5" customFormat="1" x14ac:dyDescent="0.25">
      <c r="A62" s="5" t="s">
        <v>48</v>
      </c>
      <c r="B62" s="5">
        <v>-5165210</v>
      </c>
      <c r="C62" s="5">
        <v>-4283427</v>
      </c>
      <c r="D62" s="5">
        <v>-15909958</v>
      </c>
      <c r="E62" s="5">
        <v>48967755</v>
      </c>
      <c r="F62" s="5">
        <v>-115689425</v>
      </c>
    </row>
    <row r="64" spans="1:6" s="10" customFormat="1" x14ac:dyDescent="0.25">
      <c r="A64" s="1" t="s">
        <v>31</v>
      </c>
      <c r="B64" s="9">
        <f>SUM(B62:B63)</f>
        <v>-5165210</v>
      </c>
      <c r="C64" s="9">
        <v>-4283427</v>
      </c>
      <c r="D64" s="9">
        <f>SUM(D62:D63)</f>
        <v>-15909958</v>
      </c>
      <c r="E64" s="9">
        <f>SUM(E62:E63)</f>
        <v>48967755</v>
      </c>
      <c r="F64" s="9">
        <f>SUM(F62:F63)</f>
        <v>-115689425</v>
      </c>
    </row>
  </sheetData>
  <pageMargins left="0.24" right="0.24" top="1" bottom="1" header="0.5" footer="0.5"/>
  <pageSetup paperSize="9" scale="65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Rola Yacoub</cp:lastModifiedBy>
  <cp:lastPrinted>2024-01-08T07:27:04Z</cp:lastPrinted>
  <dcterms:created xsi:type="dcterms:W3CDTF">2016-05-16T13:56:56Z</dcterms:created>
  <dcterms:modified xsi:type="dcterms:W3CDTF">2024-01-08T07:27:33Z</dcterms:modified>
</cp:coreProperties>
</file>